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120" windowWidth="14664" windowHeight="6648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B30" i="1" l="1"/>
  <c r="B29" i="1"/>
  <c r="B28" i="1"/>
  <c r="B27" i="1"/>
  <c r="B26" i="1"/>
  <c r="B25" i="1"/>
  <c r="B24" i="1"/>
  <c r="B23" i="1"/>
  <c r="B21" i="1"/>
  <c r="B22" i="1"/>
  <c r="B3" i="3"/>
  <c r="B3" i="2"/>
</calcChain>
</file>

<file path=xl/sharedStrings.xml><?xml version="1.0" encoding="utf-8"?>
<sst xmlns="http://schemas.openxmlformats.org/spreadsheetml/2006/main" count="244" uniqueCount="68">
  <si>
    <t>STUDENT</t>
  </si>
  <si>
    <t>ENGLISH</t>
  </si>
  <si>
    <t>MATH</t>
  </si>
  <si>
    <t>SOCIAL STUDIES</t>
  </si>
  <si>
    <t>SCIENCE</t>
  </si>
  <si>
    <t>A</t>
  </si>
  <si>
    <t>B+</t>
  </si>
  <si>
    <t>B</t>
  </si>
  <si>
    <t>C+</t>
  </si>
  <si>
    <t>C</t>
  </si>
  <si>
    <t>C-</t>
  </si>
  <si>
    <t>PARENTS NAME</t>
  </si>
  <si>
    <t>ADDRESS</t>
  </si>
  <si>
    <t>CITY</t>
  </si>
  <si>
    <t>PHONE NUMBER</t>
  </si>
  <si>
    <t>GRADE LEVEL</t>
  </si>
  <si>
    <t>TYPING</t>
  </si>
  <si>
    <t xml:space="preserve">BUSINESS </t>
  </si>
  <si>
    <t>PHYS ED</t>
  </si>
  <si>
    <t>DATA TABLE LISTED BELOW</t>
  </si>
  <si>
    <t>PEG BOARD</t>
  </si>
  <si>
    <t>ENTER STUDENTS FULL NAME</t>
  </si>
  <si>
    <t>BUD VASE</t>
  </si>
  <si>
    <t>PENNY ANTE</t>
  </si>
  <si>
    <t>BENNY FITT</t>
  </si>
  <si>
    <t>MARCUS ABSENT</t>
  </si>
  <si>
    <t>BOBBIE SOKS</t>
  </si>
  <si>
    <t>PARENTS NAMES</t>
  </si>
  <si>
    <t>Mr &amp; Mrs. Board</t>
  </si>
  <si>
    <t>Mr. &amp; Mrs. Vase</t>
  </si>
  <si>
    <t>Mr. &amp; Mrs. Ante</t>
  </si>
  <si>
    <t>Mr. &amp; Mrs. Fitt</t>
  </si>
  <si>
    <t>Mr. and Mrs. Absent</t>
  </si>
  <si>
    <t>Mr. &amp; Mrs. Soks\</t>
  </si>
  <si>
    <t>1515 What Street</t>
  </si>
  <si>
    <t>2944 River Rd</t>
  </si>
  <si>
    <t>1957 Arber St.</t>
  </si>
  <si>
    <t>1966 E. 222 St.</t>
  </si>
  <si>
    <t>4523 Miller Ave</t>
  </si>
  <si>
    <t>1776 Lincoln St.</t>
  </si>
  <si>
    <t>PARMA</t>
  </si>
  <si>
    <t>CHARDON</t>
  </si>
  <si>
    <t>CONCORD</t>
  </si>
  <si>
    <t>PAINESVILLE</t>
  </si>
  <si>
    <t>WICKLIFFE</t>
  </si>
  <si>
    <t>MENTOR</t>
  </si>
  <si>
    <t>216-254-4567</t>
  </si>
  <si>
    <t>440-476-4343</t>
  </si>
  <si>
    <t>440-479-4444</t>
  </si>
  <si>
    <t>440-356-9873</t>
  </si>
  <si>
    <t>440-512-3434</t>
  </si>
  <si>
    <t>440-479-5787</t>
  </si>
  <si>
    <t>BUSINESS</t>
  </si>
  <si>
    <t>PHYS. ED</t>
  </si>
  <si>
    <t>COMPUTER SCI.</t>
  </si>
  <si>
    <t xml:space="preserve">C </t>
  </si>
  <si>
    <t xml:space="preserve"> </t>
  </si>
  <si>
    <t>MR AND MRS BOARD</t>
  </si>
  <si>
    <t>FRESHMAN</t>
  </si>
  <si>
    <t>SOPHMORE</t>
  </si>
  <si>
    <t>JUNIIOR</t>
  </si>
  <si>
    <t>SENIOR</t>
  </si>
  <si>
    <t>SOPHOMORE</t>
  </si>
  <si>
    <t>S</t>
  </si>
  <si>
    <t>D</t>
  </si>
  <si>
    <t>A+</t>
  </si>
  <si>
    <t>DATA BASE OF STEM SCHOOL</t>
  </si>
  <si>
    <t>Mr. &amp; Mrs. Soks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</si>
</sst>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3" x14ac:knownFonts="1">
    <font>
      <sz val="12"/>
      <color theme="1"/>
      <name val="Times New Roman"/>
      <family val="2"/>
    </font>
    <font>
      <b/>
      <sz val="14"/>
      <color theme="1"/>
      <name val="Times New Roman"/>
      <family val="1"/>
    </font>
    <font>
      <b/>
      <i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3" borderId="3" xfId="0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0" fillId="4" borderId="1" xfId="0" applyFill="1" applyBorder="1"/>
    <xf numFmtId="164" fontId="0" fillId="4" borderId="1" xfId="0" applyNumberFormat="1" applyFill="1" applyBorder="1"/>
    <xf numFmtId="0" fontId="0" fillId="2" borderId="0" xfId="0" applyFill="1"/>
    <xf numFmtId="0" fontId="2" fillId="2" borderId="0" xfId="0" applyFont="1" applyFill="1"/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4" borderId="1" xfId="0" applyFont="1" applyFill="1" applyBorder="1"/>
    <xf numFmtId="164" fontId="1" fillId="4" borderId="1" xfId="0" applyNumberFormat="1" applyFont="1" applyFill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zoomScale="70" zoomScaleNormal="70" workbookViewId="0">
      <selection activeCell="B36" sqref="B36"/>
    </sheetView>
  </sheetViews>
  <sheetFormatPr defaultRowHeight="15.6" x14ac:dyDescent="0.3"/>
  <cols>
    <col min="1" max="1" width="30" customWidth="1"/>
    <col min="2" max="2" width="20.3984375" customWidth="1"/>
    <col min="3" max="4" width="19.3984375" customWidth="1"/>
    <col min="5" max="5" width="19.296875" customWidth="1"/>
    <col min="6" max="6" width="23.796875" customWidth="1"/>
    <col min="7" max="7" width="20.69921875" customWidth="1"/>
  </cols>
  <sheetData>
    <row r="1" spans="1:12" ht="16.2" x14ac:dyDescent="0.35">
      <c r="A1" s="8" t="s">
        <v>66</v>
      </c>
    </row>
    <row r="2" spans="1:12" ht="17.399999999999999" x14ac:dyDescent="0.3">
      <c r="A2" s="12" t="s">
        <v>0</v>
      </c>
      <c r="B2" s="12" t="s">
        <v>20</v>
      </c>
      <c r="C2" s="12" t="s">
        <v>22</v>
      </c>
      <c r="D2" s="12" t="s">
        <v>23</v>
      </c>
      <c r="E2" s="12" t="s">
        <v>24</v>
      </c>
      <c r="F2" s="12" t="s">
        <v>25</v>
      </c>
      <c r="G2" s="12" t="s">
        <v>26</v>
      </c>
      <c r="H2" s="1"/>
      <c r="I2" s="1"/>
      <c r="J2" s="1"/>
      <c r="K2" s="1"/>
      <c r="L2" s="1"/>
    </row>
    <row r="3" spans="1:12" ht="17.399999999999999" x14ac:dyDescent="0.3">
      <c r="A3" s="12" t="s">
        <v>27</v>
      </c>
      <c r="B3" s="12" t="s">
        <v>28</v>
      </c>
      <c r="C3" s="12" t="s">
        <v>29</v>
      </c>
      <c r="D3" s="12" t="s">
        <v>30</v>
      </c>
      <c r="E3" s="12" t="s">
        <v>31</v>
      </c>
      <c r="F3" s="12" t="s">
        <v>32</v>
      </c>
      <c r="G3" s="12" t="s">
        <v>67</v>
      </c>
      <c r="H3" s="1"/>
      <c r="I3" s="1"/>
      <c r="J3" s="1"/>
      <c r="K3" s="1"/>
      <c r="L3" s="1"/>
    </row>
    <row r="4" spans="1:12" ht="17.399999999999999" x14ac:dyDescent="0.3">
      <c r="A4" s="12" t="s">
        <v>12</v>
      </c>
      <c r="B4" s="12" t="s">
        <v>34</v>
      </c>
      <c r="C4" s="12" t="s">
        <v>35</v>
      </c>
      <c r="D4" s="12" t="s">
        <v>36</v>
      </c>
      <c r="E4" s="12" t="s">
        <v>37</v>
      </c>
      <c r="F4" s="12" t="s">
        <v>38</v>
      </c>
      <c r="G4" s="12" t="s">
        <v>39</v>
      </c>
      <c r="H4" s="1"/>
      <c r="I4" s="1"/>
      <c r="J4" s="1"/>
      <c r="K4" s="1"/>
      <c r="L4" s="1"/>
    </row>
    <row r="5" spans="1:12" ht="17.399999999999999" x14ac:dyDescent="0.3">
      <c r="A5" s="12" t="s">
        <v>13</v>
      </c>
      <c r="B5" s="12" t="s">
        <v>40</v>
      </c>
      <c r="C5" s="12" t="s">
        <v>41</v>
      </c>
      <c r="D5" s="12" t="s">
        <v>42</v>
      </c>
      <c r="E5" s="12" t="s">
        <v>43</v>
      </c>
      <c r="F5" s="12" t="s">
        <v>44</v>
      </c>
      <c r="G5" s="12" t="s">
        <v>45</v>
      </c>
      <c r="H5" s="1"/>
      <c r="I5" s="1"/>
      <c r="J5" s="1"/>
      <c r="K5" s="1"/>
      <c r="L5" s="1"/>
    </row>
    <row r="6" spans="1:12" ht="17.399999999999999" x14ac:dyDescent="0.3">
      <c r="A6" s="12" t="s">
        <v>14</v>
      </c>
      <c r="B6" s="12" t="s">
        <v>46</v>
      </c>
      <c r="C6" s="12" t="s">
        <v>47</v>
      </c>
      <c r="D6" s="12" t="s">
        <v>48</v>
      </c>
      <c r="E6" s="12" t="s">
        <v>49</v>
      </c>
      <c r="F6" s="12" t="s">
        <v>50</v>
      </c>
      <c r="G6" s="12" t="s">
        <v>51</v>
      </c>
      <c r="H6" s="1"/>
      <c r="I6" s="1"/>
      <c r="J6" s="1"/>
      <c r="K6" s="1"/>
      <c r="L6" s="1"/>
    </row>
    <row r="7" spans="1:12" ht="17.399999999999999" x14ac:dyDescent="0.3">
      <c r="A7" s="12" t="s">
        <v>15</v>
      </c>
      <c r="B7" s="12" t="s">
        <v>58</v>
      </c>
      <c r="C7" s="12" t="s">
        <v>59</v>
      </c>
      <c r="D7" s="12" t="s">
        <v>60</v>
      </c>
      <c r="E7" s="12" t="s">
        <v>61</v>
      </c>
      <c r="F7" s="12" t="s">
        <v>58</v>
      </c>
      <c r="G7" s="12" t="s">
        <v>62</v>
      </c>
      <c r="H7" s="1"/>
      <c r="I7" s="1"/>
      <c r="J7" s="1"/>
      <c r="K7" s="1"/>
      <c r="L7" s="1"/>
    </row>
    <row r="8" spans="1:12" ht="17.399999999999999" x14ac:dyDescent="0.3">
      <c r="A8" s="12" t="s">
        <v>1</v>
      </c>
      <c r="B8" s="13" t="s">
        <v>10</v>
      </c>
      <c r="C8" s="13" t="s">
        <v>7</v>
      </c>
      <c r="D8" s="13" t="s">
        <v>5</v>
      </c>
      <c r="E8" s="13" t="s">
        <v>9</v>
      </c>
      <c r="F8" s="13" t="s">
        <v>5</v>
      </c>
      <c r="G8" s="13" t="s">
        <v>9</v>
      </c>
      <c r="H8" s="1"/>
      <c r="I8" s="1"/>
      <c r="J8" s="1"/>
      <c r="K8" s="1"/>
      <c r="L8" s="1"/>
    </row>
    <row r="9" spans="1:12" ht="17.399999999999999" x14ac:dyDescent="0.3">
      <c r="A9" s="12" t="s">
        <v>2</v>
      </c>
      <c r="B9" s="12" t="s">
        <v>8</v>
      </c>
      <c r="C9" s="12" t="s">
        <v>8</v>
      </c>
      <c r="D9" s="12" t="s">
        <v>5</v>
      </c>
      <c r="E9" s="12" t="s">
        <v>7</v>
      </c>
      <c r="F9" s="12" t="s">
        <v>7</v>
      </c>
      <c r="G9" s="12" t="s">
        <v>7</v>
      </c>
      <c r="H9" s="1"/>
      <c r="I9" s="1"/>
      <c r="J9" s="1"/>
      <c r="K9" s="1"/>
      <c r="L9" s="1"/>
    </row>
    <row r="10" spans="1:12" ht="17.399999999999999" x14ac:dyDescent="0.3">
      <c r="A10" s="12" t="s">
        <v>3</v>
      </c>
      <c r="B10" s="12" t="s">
        <v>6</v>
      </c>
      <c r="C10" s="12" t="s">
        <v>5</v>
      </c>
      <c r="D10" s="12" t="s">
        <v>5</v>
      </c>
      <c r="E10" s="12" t="s">
        <v>8</v>
      </c>
      <c r="F10" s="12" t="s">
        <v>9</v>
      </c>
      <c r="G10" s="12" t="s">
        <v>5</v>
      </c>
      <c r="H10" s="1"/>
      <c r="I10" s="1"/>
      <c r="J10" s="1"/>
      <c r="K10" s="1"/>
      <c r="L10" s="1"/>
    </row>
    <row r="11" spans="1:12" ht="17.399999999999999" x14ac:dyDescent="0.3">
      <c r="A11" s="12" t="s">
        <v>4</v>
      </c>
      <c r="B11" s="12" t="s">
        <v>9</v>
      </c>
      <c r="C11" s="12" t="s">
        <v>10</v>
      </c>
      <c r="D11" s="12" t="s">
        <v>8</v>
      </c>
      <c r="E11" s="12" t="s">
        <v>5</v>
      </c>
      <c r="F11" s="12" t="s">
        <v>7</v>
      </c>
      <c r="G11" s="12" t="s">
        <v>5</v>
      </c>
      <c r="H11" s="1"/>
      <c r="I11" s="1"/>
      <c r="J11" s="1"/>
      <c r="K11" s="1"/>
      <c r="L11" s="1"/>
    </row>
    <row r="12" spans="1:12" ht="17.399999999999999" x14ac:dyDescent="0.3">
      <c r="A12" s="12" t="s">
        <v>16</v>
      </c>
      <c r="B12" s="12" t="s">
        <v>6</v>
      </c>
      <c r="C12" s="12" t="s">
        <v>5</v>
      </c>
      <c r="D12" s="12" t="s">
        <v>5</v>
      </c>
      <c r="E12" s="12" t="s">
        <v>65</v>
      </c>
      <c r="F12" s="12" t="s">
        <v>5</v>
      </c>
      <c r="G12" s="12" t="s">
        <v>7</v>
      </c>
      <c r="H12" s="1"/>
      <c r="I12" s="1"/>
      <c r="J12" s="1"/>
      <c r="K12" s="1"/>
      <c r="L12" s="1"/>
    </row>
    <row r="13" spans="1:12" ht="17.399999999999999" x14ac:dyDescent="0.3">
      <c r="A13" s="12" t="s">
        <v>52</v>
      </c>
      <c r="B13" s="12" t="s">
        <v>5</v>
      </c>
      <c r="C13" s="12" t="s">
        <v>5</v>
      </c>
      <c r="D13" s="12" t="s">
        <v>5</v>
      </c>
      <c r="E13" s="12" t="s">
        <v>5</v>
      </c>
      <c r="F13" s="12" t="s">
        <v>7</v>
      </c>
      <c r="G13" s="12" t="s">
        <v>5</v>
      </c>
      <c r="H13" s="1"/>
      <c r="I13" s="1"/>
      <c r="J13" s="1"/>
      <c r="K13" s="1"/>
      <c r="L13" s="1"/>
    </row>
    <row r="14" spans="1:12" ht="17.399999999999999" x14ac:dyDescent="0.3">
      <c r="A14" s="12" t="s">
        <v>53</v>
      </c>
      <c r="B14" s="12" t="s">
        <v>63</v>
      </c>
      <c r="C14" s="12" t="s">
        <v>5</v>
      </c>
      <c r="D14" s="12" t="s">
        <v>7</v>
      </c>
      <c r="E14" s="12" t="s">
        <v>64</v>
      </c>
      <c r="F14" s="12" t="s">
        <v>9</v>
      </c>
      <c r="G14" s="12" t="s">
        <v>63</v>
      </c>
      <c r="H14" s="1"/>
      <c r="I14" s="1"/>
      <c r="J14" s="1"/>
      <c r="K14" s="1"/>
      <c r="L14" s="1"/>
    </row>
    <row r="15" spans="1:12" ht="17.399999999999999" x14ac:dyDescent="0.3">
      <c r="A15" s="12" t="s">
        <v>54</v>
      </c>
      <c r="B15" s="12" t="s">
        <v>5</v>
      </c>
      <c r="C15" s="12" t="s">
        <v>6</v>
      </c>
      <c r="D15" s="12" t="s">
        <v>55</v>
      </c>
      <c r="E15" s="12" t="s">
        <v>5</v>
      </c>
      <c r="F15" s="12" t="s">
        <v>7</v>
      </c>
      <c r="G15" s="12" t="s">
        <v>5</v>
      </c>
      <c r="H15" s="1"/>
      <c r="I15" s="1"/>
      <c r="J15" s="1"/>
      <c r="K15" s="1"/>
      <c r="L15" s="1"/>
    </row>
    <row r="16" spans="1:12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9" spans="1:12" ht="17.399999999999999" x14ac:dyDescent="0.3">
      <c r="A19" s="9" t="s">
        <v>21</v>
      </c>
      <c r="B19" s="10"/>
    </row>
    <row r="20" spans="1:12" ht="17.399999999999999" x14ac:dyDescent="0.3">
      <c r="A20" s="11" t="s">
        <v>26</v>
      </c>
      <c r="B20" s="2"/>
    </row>
    <row r="21" spans="1:12" ht="17.399999999999999" x14ac:dyDescent="0.3">
      <c r="A21" s="14" t="s">
        <v>11</v>
      </c>
      <c r="B21" s="14" t="str">
        <f>HLOOKUP(A20,A2:G15,2,FALSE)</f>
        <v>Mr. &amp; Mrs. Soks</v>
      </c>
    </row>
    <row r="22" spans="1:12" ht="17.399999999999999" x14ac:dyDescent="0.3">
      <c r="A22" s="14" t="s">
        <v>12</v>
      </c>
      <c r="B22" s="14" t="str">
        <f>HLOOKUP(A20,A2:G15,3,FALSE)</f>
        <v>1776 Lincoln St.</v>
      </c>
    </row>
    <row r="23" spans="1:12" ht="17.399999999999999" x14ac:dyDescent="0.3">
      <c r="A23" s="14" t="s">
        <v>13</v>
      </c>
      <c r="B23" s="14" t="str">
        <f>HLOOKUP(A20,A2:G15,4,FALSE)</f>
        <v>MENTOR</v>
      </c>
    </row>
    <row r="24" spans="1:12" ht="17.399999999999999" x14ac:dyDescent="0.3">
      <c r="A24" s="14" t="s">
        <v>14</v>
      </c>
      <c r="B24" s="14" t="str">
        <f>HLOOKUP(A20,A2:G15,5,FALSE)</f>
        <v>440-479-5787</v>
      </c>
    </row>
    <row r="25" spans="1:12" ht="17.399999999999999" x14ac:dyDescent="0.3">
      <c r="A25" s="14" t="s">
        <v>15</v>
      </c>
      <c r="B25" s="14" t="str">
        <f>HLOOKUP(A20,A2:G15,6,FALSE)</f>
        <v>SOPHOMORE</v>
      </c>
    </row>
    <row r="26" spans="1:12" ht="17.399999999999999" x14ac:dyDescent="0.3">
      <c r="A26" s="14" t="s">
        <v>1</v>
      </c>
      <c r="B26" s="14" t="str">
        <f>HLOOKUP(A20,A2:G15,7,FALSE)</f>
        <v>C</v>
      </c>
    </row>
    <row r="27" spans="1:12" ht="17.399999999999999" x14ac:dyDescent="0.3">
      <c r="A27" s="14" t="s">
        <v>2</v>
      </c>
      <c r="B27" s="14" t="str">
        <f>HLOOKUP(A20,A2:G15,8,FALSE)</f>
        <v>B</v>
      </c>
    </row>
    <row r="28" spans="1:12" ht="17.399999999999999" x14ac:dyDescent="0.3">
      <c r="A28" s="14" t="s">
        <v>3</v>
      </c>
      <c r="B28" s="14" t="str">
        <f>HLOOKUP(A20,A2:G15,9,FALSE)</f>
        <v>A</v>
      </c>
    </row>
    <row r="29" spans="1:12" ht="17.399999999999999" x14ac:dyDescent="0.3">
      <c r="A29" s="14" t="s">
        <v>16</v>
      </c>
      <c r="B29" s="14" t="str">
        <f>HLOOKUP(A20,A2:G15,10,FALSE)</f>
        <v>A</v>
      </c>
    </row>
    <row r="30" spans="1:12" ht="17.399999999999999" x14ac:dyDescent="0.3">
      <c r="A30" s="14" t="s">
        <v>17</v>
      </c>
      <c r="B30" s="14" t="str">
        <f>HLOOKUP(A20,A2:G15,11,FALSE)</f>
        <v>B</v>
      </c>
    </row>
    <row r="31" spans="1:12" ht="17.399999999999999" x14ac:dyDescent="0.3">
      <c r="A31" s="14" t="s">
        <v>18</v>
      </c>
      <c r="B31" s="14" t="s">
        <v>56</v>
      </c>
    </row>
    <row r="32" spans="1:12" ht="17.399999999999999" x14ac:dyDescent="0.3">
      <c r="A32" s="14" t="s">
        <v>4</v>
      </c>
      <c r="B32" s="14" t="s">
        <v>56</v>
      </c>
    </row>
    <row r="33" spans="1:2" ht="17.399999999999999" x14ac:dyDescent="0.3">
      <c r="A33" s="14" t="s">
        <v>54</v>
      </c>
      <c r="B33" s="14" t="s">
        <v>56</v>
      </c>
    </row>
  </sheetData>
  <mergeCells count="1">
    <mergeCell ref="A19:B19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9"/>
  <sheetViews>
    <sheetView workbookViewId="0">
      <selection activeCell="B3" sqref="B3"/>
    </sheetView>
  </sheetViews>
  <sheetFormatPr defaultRowHeight="15.6" x14ac:dyDescent="0.3"/>
  <cols>
    <col min="1" max="1" width="23.5" customWidth="1"/>
    <col min="2" max="2" width="20.5" customWidth="1"/>
    <col min="3" max="4" width="13.3984375" customWidth="1"/>
    <col min="5" max="5" width="14.296875" customWidth="1"/>
    <col min="6" max="6" width="14.09765625" customWidth="1"/>
    <col min="7" max="7" width="16.796875" customWidth="1"/>
  </cols>
  <sheetData>
    <row r="2" spans="1:2" x14ac:dyDescent="0.3">
      <c r="A2" s="7" t="s">
        <v>20</v>
      </c>
    </row>
    <row r="3" spans="1:2" x14ac:dyDescent="0.3">
      <c r="A3" t="s">
        <v>11</v>
      </c>
      <c r="B3" t="e">
        <f>HLOOKUP(A2,A18:G29,19,FALSE)</f>
        <v>#REF!</v>
      </c>
    </row>
    <row r="17" spans="1:7" ht="17.399999999999999" x14ac:dyDescent="0.3">
      <c r="A17" s="3" t="s">
        <v>19</v>
      </c>
      <c r="B17" s="4"/>
      <c r="C17" s="1"/>
      <c r="D17" s="1"/>
      <c r="E17" s="1"/>
      <c r="F17" s="1"/>
      <c r="G17" s="1"/>
    </row>
    <row r="18" spans="1:7" x14ac:dyDescent="0.3">
      <c r="A18" s="5" t="s">
        <v>0</v>
      </c>
      <c r="B18" s="5" t="s">
        <v>20</v>
      </c>
      <c r="C18" s="5" t="s">
        <v>22</v>
      </c>
      <c r="D18" s="5" t="s">
        <v>23</v>
      </c>
      <c r="E18" s="5" t="s">
        <v>24</v>
      </c>
      <c r="F18" s="5" t="s">
        <v>25</v>
      </c>
      <c r="G18" s="5" t="s">
        <v>26</v>
      </c>
    </row>
    <row r="19" spans="1:7" x14ac:dyDescent="0.3">
      <c r="A19" s="5" t="s">
        <v>27</v>
      </c>
      <c r="B19" s="5" t="s">
        <v>28</v>
      </c>
      <c r="C19" s="5" t="s">
        <v>29</v>
      </c>
      <c r="D19" s="5" t="s">
        <v>30</v>
      </c>
      <c r="E19" s="5" t="s">
        <v>31</v>
      </c>
      <c r="F19" s="5" t="s">
        <v>32</v>
      </c>
      <c r="G19" s="5" t="s">
        <v>33</v>
      </c>
    </row>
    <row r="20" spans="1:7" x14ac:dyDescent="0.3">
      <c r="A20" s="5" t="s">
        <v>12</v>
      </c>
      <c r="B20" s="5" t="s">
        <v>34</v>
      </c>
      <c r="C20" s="5" t="s">
        <v>35</v>
      </c>
      <c r="D20" s="5" t="s">
        <v>36</v>
      </c>
      <c r="E20" s="5" t="s">
        <v>37</v>
      </c>
      <c r="F20" s="5" t="s">
        <v>38</v>
      </c>
      <c r="G20" s="5" t="s">
        <v>39</v>
      </c>
    </row>
    <row r="21" spans="1:7" x14ac:dyDescent="0.3">
      <c r="A21" s="5" t="s">
        <v>13</v>
      </c>
      <c r="B21" s="5" t="s">
        <v>40</v>
      </c>
      <c r="C21" s="5" t="s">
        <v>41</v>
      </c>
      <c r="D21" s="5" t="s">
        <v>42</v>
      </c>
      <c r="E21" s="5" t="s">
        <v>43</v>
      </c>
      <c r="F21" s="5" t="s">
        <v>44</v>
      </c>
      <c r="G21" s="5" t="s">
        <v>45</v>
      </c>
    </row>
    <row r="22" spans="1:7" x14ac:dyDescent="0.3">
      <c r="A22" s="5" t="s">
        <v>14</v>
      </c>
      <c r="B22" s="5" t="s">
        <v>46</v>
      </c>
      <c r="C22" s="5" t="s">
        <v>47</v>
      </c>
      <c r="D22" s="5" t="s">
        <v>48</v>
      </c>
      <c r="E22" s="5" t="s">
        <v>49</v>
      </c>
      <c r="F22" s="5" t="s">
        <v>50</v>
      </c>
      <c r="G22" s="5" t="s">
        <v>51</v>
      </c>
    </row>
    <row r="23" spans="1:7" x14ac:dyDescent="0.3">
      <c r="A23" s="5" t="s">
        <v>1</v>
      </c>
      <c r="B23" s="6" t="s">
        <v>10</v>
      </c>
      <c r="C23" s="6" t="s">
        <v>7</v>
      </c>
      <c r="D23" s="6" t="s">
        <v>5</v>
      </c>
      <c r="E23" s="6" t="s">
        <v>9</v>
      </c>
      <c r="F23" s="6" t="s">
        <v>5</v>
      </c>
      <c r="G23" s="6" t="s">
        <v>9</v>
      </c>
    </row>
    <row r="24" spans="1:7" x14ac:dyDescent="0.3">
      <c r="A24" s="5" t="s">
        <v>2</v>
      </c>
      <c r="B24" s="5" t="s">
        <v>8</v>
      </c>
      <c r="C24" s="5" t="s">
        <v>8</v>
      </c>
      <c r="D24" s="5" t="s">
        <v>5</v>
      </c>
      <c r="E24" s="5" t="s">
        <v>7</v>
      </c>
      <c r="F24" s="5" t="s">
        <v>7</v>
      </c>
      <c r="G24" s="5" t="s">
        <v>7</v>
      </c>
    </row>
    <row r="25" spans="1:7" x14ac:dyDescent="0.3">
      <c r="A25" s="5" t="s">
        <v>3</v>
      </c>
      <c r="B25" s="5" t="s">
        <v>6</v>
      </c>
      <c r="C25" s="5" t="s">
        <v>5</v>
      </c>
      <c r="D25" s="5" t="s">
        <v>5</v>
      </c>
      <c r="E25" s="5" t="s">
        <v>8</v>
      </c>
      <c r="F25" s="5" t="s">
        <v>9</v>
      </c>
      <c r="G25" s="5" t="s">
        <v>5</v>
      </c>
    </row>
    <row r="26" spans="1:7" x14ac:dyDescent="0.3">
      <c r="A26" s="5" t="s">
        <v>16</v>
      </c>
      <c r="B26" s="5" t="s">
        <v>6</v>
      </c>
      <c r="C26" s="5" t="s">
        <v>5</v>
      </c>
      <c r="D26" s="5" t="s">
        <v>5</v>
      </c>
      <c r="E26" s="5" t="s">
        <v>5</v>
      </c>
      <c r="F26" s="5" t="s">
        <v>5</v>
      </c>
      <c r="G26" s="5" t="s">
        <v>7</v>
      </c>
    </row>
    <row r="27" spans="1:7" x14ac:dyDescent="0.3">
      <c r="A27" s="5" t="s">
        <v>52</v>
      </c>
      <c r="B27" s="5" t="s">
        <v>5</v>
      </c>
      <c r="C27" s="5" t="s">
        <v>5</v>
      </c>
      <c r="D27" s="5" t="s">
        <v>5</v>
      </c>
      <c r="E27" s="5" t="s">
        <v>5</v>
      </c>
      <c r="F27" s="5" t="s">
        <v>7</v>
      </c>
      <c r="G27" s="5" t="s">
        <v>5</v>
      </c>
    </row>
    <row r="28" spans="1:7" x14ac:dyDescent="0.3">
      <c r="A28" s="5" t="s">
        <v>53</v>
      </c>
      <c r="B28" s="5" t="s">
        <v>5</v>
      </c>
      <c r="C28" s="5" t="s">
        <v>5</v>
      </c>
      <c r="D28" s="5" t="s">
        <v>5</v>
      </c>
      <c r="E28" s="5" t="s">
        <v>5</v>
      </c>
      <c r="F28" s="5" t="s">
        <v>5</v>
      </c>
      <c r="G28" s="5" t="s">
        <v>5</v>
      </c>
    </row>
    <row r="29" spans="1:7" x14ac:dyDescent="0.3">
      <c r="A29" s="5" t="s">
        <v>54</v>
      </c>
      <c r="B29" s="5" t="s">
        <v>5</v>
      </c>
      <c r="C29" s="5" t="s">
        <v>6</v>
      </c>
      <c r="D29" s="5" t="s">
        <v>55</v>
      </c>
      <c r="E29" s="5" t="s">
        <v>5</v>
      </c>
      <c r="F29" s="5" t="s">
        <v>7</v>
      </c>
      <c r="G29" s="5" t="s">
        <v>5</v>
      </c>
    </row>
  </sheetData>
  <mergeCells count="1">
    <mergeCell ref="A17:B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workbookViewId="0">
      <selection activeCell="B3" sqref="B3"/>
    </sheetView>
  </sheetViews>
  <sheetFormatPr defaultRowHeight="15.6" x14ac:dyDescent="0.3"/>
  <cols>
    <col min="1" max="1" width="16.8984375" customWidth="1"/>
    <col min="2" max="2" width="21.09765625" customWidth="1"/>
  </cols>
  <sheetData>
    <row r="2" spans="1:7" x14ac:dyDescent="0.3">
      <c r="A2" t="s">
        <v>20</v>
      </c>
    </row>
    <row r="3" spans="1:7" x14ac:dyDescent="0.3">
      <c r="A3" t="s">
        <v>11</v>
      </c>
      <c r="B3" t="e">
        <f>HLOOKUP(A2,A10:H214,A11,FALSE)</f>
        <v>#REF!</v>
      </c>
    </row>
    <row r="10" spans="1:7" x14ac:dyDescent="0.3">
      <c r="A10" s="5" t="s">
        <v>0</v>
      </c>
      <c r="B10" s="5" t="s">
        <v>20</v>
      </c>
      <c r="C10" s="5" t="s">
        <v>22</v>
      </c>
      <c r="D10" s="5" t="s">
        <v>23</v>
      </c>
      <c r="E10" s="5" t="s">
        <v>24</v>
      </c>
      <c r="F10" s="5" t="s">
        <v>25</v>
      </c>
      <c r="G10" s="5" t="s">
        <v>26</v>
      </c>
    </row>
    <row r="11" spans="1:7" x14ac:dyDescent="0.3">
      <c r="A11" s="5" t="s">
        <v>27</v>
      </c>
      <c r="B11" s="5" t="s">
        <v>28</v>
      </c>
      <c r="C11" s="5" t="s">
        <v>29</v>
      </c>
      <c r="D11" s="5" t="s">
        <v>30</v>
      </c>
      <c r="E11" s="5" t="s">
        <v>31</v>
      </c>
      <c r="F11" s="5" t="s">
        <v>32</v>
      </c>
      <c r="G11" s="5" t="s">
        <v>33</v>
      </c>
    </row>
    <row r="12" spans="1:7" x14ac:dyDescent="0.3">
      <c r="A12" s="5" t="s">
        <v>12</v>
      </c>
      <c r="B12" s="5" t="s">
        <v>34</v>
      </c>
      <c r="C12" s="5" t="s">
        <v>35</v>
      </c>
      <c r="D12" s="5" t="s">
        <v>36</v>
      </c>
      <c r="E12" s="5" t="s">
        <v>37</v>
      </c>
      <c r="F12" s="5" t="s">
        <v>38</v>
      </c>
      <c r="G12" s="5" t="s">
        <v>39</v>
      </c>
    </row>
    <row r="13" spans="1:7" x14ac:dyDescent="0.3">
      <c r="A13" s="5" t="s">
        <v>13</v>
      </c>
      <c r="B13" s="5" t="s">
        <v>40</v>
      </c>
      <c r="C13" s="5" t="s">
        <v>41</v>
      </c>
      <c r="D13" s="5" t="s">
        <v>42</v>
      </c>
      <c r="E13" s="5" t="s">
        <v>43</v>
      </c>
      <c r="F13" s="5" t="s">
        <v>44</v>
      </c>
      <c r="G13" s="5" t="s">
        <v>45</v>
      </c>
    </row>
    <row r="14" spans="1:7" x14ac:dyDescent="0.3">
      <c r="A14" s="5" t="s">
        <v>14</v>
      </c>
      <c r="B14" s="5" t="s">
        <v>46</v>
      </c>
      <c r="C14" s="5" t="s">
        <v>47</v>
      </c>
      <c r="D14" s="5" t="s">
        <v>48</v>
      </c>
      <c r="E14" s="5" t="s">
        <v>49</v>
      </c>
      <c r="F14" s="5" t="s">
        <v>50</v>
      </c>
      <c r="G14" s="5" t="s">
        <v>51</v>
      </c>
    </row>
    <row r="17" spans="1:8" x14ac:dyDescent="0.3">
      <c r="A17" s="1"/>
      <c r="B17" s="1" t="s">
        <v>20</v>
      </c>
      <c r="C17" s="1"/>
      <c r="D17" s="1"/>
      <c r="E17" s="1"/>
      <c r="F17" s="1"/>
      <c r="G17" s="1"/>
      <c r="H17" s="1"/>
    </row>
    <row r="18" spans="1:8" x14ac:dyDescent="0.3">
      <c r="A18" s="1" t="s">
        <v>27</v>
      </c>
      <c r="B18" s="1" t="s">
        <v>57</v>
      </c>
      <c r="C18" s="1"/>
      <c r="D18" s="1"/>
      <c r="E18" s="1"/>
      <c r="F18" s="1"/>
      <c r="G18" s="1"/>
      <c r="H18" s="1"/>
    </row>
    <row r="19" spans="1:8" x14ac:dyDescent="0.3">
      <c r="A19" s="1"/>
      <c r="B19" s="1"/>
      <c r="C19" s="1"/>
      <c r="D19" s="1"/>
      <c r="E19" s="1"/>
      <c r="F19" s="1"/>
      <c r="G19" s="1"/>
      <c r="H19" s="1"/>
    </row>
    <row r="20" spans="1:8" x14ac:dyDescent="0.3">
      <c r="A20" s="1"/>
      <c r="B20" s="1"/>
      <c r="C20" s="1"/>
      <c r="D20" s="1"/>
      <c r="E20" s="1"/>
      <c r="F20" s="1"/>
      <c r="G20" s="1"/>
      <c r="H20" s="1"/>
    </row>
    <row r="21" spans="1:8" x14ac:dyDescent="0.3">
      <c r="A21" s="1"/>
      <c r="B21" s="1"/>
      <c r="C21" s="1"/>
      <c r="D21" s="1"/>
      <c r="E21" s="1"/>
      <c r="F21" s="1"/>
      <c r="G21" s="1"/>
      <c r="H21" s="1"/>
    </row>
    <row r="22" spans="1:8" x14ac:dyDescent="0.3">
      <c r="A22" s="1"/>
      <c r="B22" s="1"/>
      <c r="C22" s="1"/>
      <c r="D22" s="1"/>
      <c r="E22" s="1"/>
      <c r="F22" s="1"/>
      <c r="G22" s="1"/>
      <c r="H22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Hoffman</dc:creator>
  <cp:lastModifiedBy>Dan Hoffman</cp:lastModifiedBy>
  <dcterms:created xsi:type="dcterms:W3CDTF">2018-09-02T00:47:33Z</dcterms:created>
  <dcterms:modified xsi:type="dcterms:W3CDTF">2018-09-04T23:59:37Z</dcterms:modified>
</cp:coreProperties>
</file>